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23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78" i="1" l="1"/>
  <c r="C99" i="1"/>
  <c r="C104" i="1"/>
  <c r="C97" i="1"/>
  <c r="C116" i="1" l="1"/>
</calcChain>
</file>

<file path=xl/sharedStrings.xml><?xml version="1.0" encoding="utf-8"?>
<sst xmlns="http://schemas.openxmlformats.org/spreadsheetml/2006/main" count="113" uniqueCount="113">
  <si>
    <t>Altre spese per servizi diversi</t>
  </si>
  <si>
    <t>Rimborso oneri stipendiali</t>
  </si>
  <si>
    <t>Stipendi, ritenute e contriburi al Personale</t>
  </si>
  <si>
    <t>Software di proprietà e/o acquistati a titolo licenza d'uso a tempo indeterminato</t>
  </si>
  <si>
    <t>Manutenzione straordinarie su fabbricati indisponibili</t>
  </si>
  <si>
    <t xml:space="preserve">Attrezzature sanitarie </t>
  </si>
  <si>
    <t>Mobili e arredi</t>
  </si>
  <si>
    <t xml:space="preserve">Macchine elettroniche ed elettromeccaniche </t>
  </si>
  <si>
    <t xml:space="preserve">Macchine ordinarie d'ufficio </t>
  </si>
  <si>
    <t>Cassa economale</t>
  </si>
  <si>
    <t>Fondo rischi per copertura diretta dei rischi (autoassicurazione)</t>
  </si>
  <si>
    <t>Fondo contenzioso per ritardato / mancato pagamento</t>
  </si>
  <si>
    <t>IVA a debito per Split Payment (Legge di Stabilità 2015)</t>
  </si>
  <si>
    <t>Prodotti farmaceutici con AIC, ad eccezione di vaccini ed emoderivati di produzione regionale</t>
  </si>
  <si>
    <t>Prodotti emoderivati con AIC, ad eccezione di vaccini ed emoderivati di produzione regionale</t>
  </si>
  <si>
    <t>Medicinali senza AIC</t>
  </si>
  <si>
    <t xml:space="preserve">Ossigeno </t>
  </si>
  <si>
    <t>Dietetici (prodotti aproteici e ciliaci)</t>
  </si>
  <si>
    <t>Materiali per la profilassi (Sieri e vaccini)</t>
  </si>
  <si>
    <t xml:space="preserve">Dispositivi medico diagnostici in vitro (IVD) (Materiali diagnostici) </t>
  </si>
  <si>
    <t>Materiali diagnostici, lastre RX, mezzi di contrasto per RX, carta per ECG, ECG, ecc</t>
  </si>
  <si>
    <t>Presidi chirurgici e materiale sanitario</t>
  </si>
  <si>
    <t>Dispositivi medici impiantabili attivi (Materiali protesici)</t>
  </si>
  <si>
    <t>Materiali per emodialisi</t>
  </si>
  <si>
    <t>Disinfettanti</t>
  </si>
  <si>
    <t>Materiale di medicazione</t>
  </si>
  <si>
    <t>Materiale sanitario altro</t>
  </si>
  <si>
    <t>Prodotti chimici</t>
  </si>
  <si>
    <t>Sangue ed emocomponenti da altri soggetti</t>
  </si>
  <si>
    <t>Materiali di guardaroba e di convivenza in genere</t>
  </si>
  <si>
    <t>Carburanti e lubrificanti</t>
  </si>
  <si>
    <t>Supporti informatici</t>
  </si>
  <si>
    <t>Cancelleria e stampati</t>
  </si>
  <si>
    <t>Materiale tecnico strumentale per manutenzioni</t>
  </si>
  <si>
    <t>Acquisti di pubblicazioni, libri e riviste</t>
  </si>
  <si>
    <t>Altri beni non sanitari</t>
  </si>
  <si>
    <t>Trasporti sanitari per emergenze ed urgenza</t>
  </si>
  <si>
    <t>Servizio trasporto sangue NAT</t>
  </si>
  <si>
    <t>Altre prestazioni socio sanitarie a rilevanza sanitaria da privato sul territorio della A.S.L.</t>
  </si>
  <si>
    <t>Comp. per prest. ALP intramoenia ambulatoriali interni</t>
  </si>
  <si>
    <t>Altri rimborsi, assegni e contributi a soggetti privati</t>
  </si>
  <si>
    <t>Consulenze sanitarie e sociosanitarie da A.S.L.-A.O., I.R.C.C.S., Policlinici della Regione</t>
  </si>
  <si>
    <t>Consulenze sanitarie e sociosanitarie da altri enti pubblici della Regione</t>
  </si>
  <si>
    <t>Consulenze sanitarie e sociosanitarie da A.S.L.-A.O., I.R.C.C.S., Policlinici extra Regione</t>
  </si>
  <si>
    <t>Collaborazioni coordinate e continuative sanitarie e socios. da privato</t>
  </si>
  <si>
    <t xml:space="preserve">Lavoro interinale -area sanitaria </t>
  </si>
  <si>
    <t xml:space="preserve">Altre collaborazioni e prestazioni di lavoro -area sanitaria </t>
  </si>
  <si>
    <t>Rimborso oneri stipendiale personale sanitario in comando da A.S.L.-A.O., I.R.C.C.S., Policlinici extra Regione</t>
  </si>
  <si>
    <t>Altri servizi sanitari da privato</t>
  </si>
  <si>
    <t>Servizi supporto processi operativi interni (GESAP)</t>
  </si>
  <si>
    <t>Lavanderia</t>
  </si>
  <si>
    <t>Pulizia</t>
  </si>
  <si>
    <t>Buoni pasto e mensa per personale dipendente</t>
  </si>
  <si>
    <t>Mensa per degenti</t>
  </si>
  <si>
    <t>Riscaldamento</t>
  </si>
  <si>
    <t>Servizi di assistenza informatica</t>
  </si>
  <si>
    <t>Smaltimento rifiuti</t>
  </si>
  <si>
    <t>Telefonia fissa</t>
  </si>
  <si>
    <t>Utenze telefonia mobile</t>
  </si>
  <si>
    <t>Utenze dati</t>
  </si>
  <si>
    <t>Utenze elettricità</t>
  </si>
  <si>
    <t>Acqua</t>
  </si>
  <si>
    <t>Altre utenze</t>
  </si>
  <si>
    <t xml:space="preserve">Premi di assicurazione - R.C. Professionale </t>
  </si>
  <si>
    <t>Altri premi assicurativi</t>
  </si>
  <si>
    <t>Vigilanza</t>
  </si>
  <si>
    <t>Servizi di custodia e gestione cartelle cliniche</t>
  </si>
  <si>
    <t>Servizi di prenotazione</t>
  </si>
  <si>
    <t>Spese di pubblicità avvisi di gare e concorsi</t>
  </si>
  <si>
    <t>Spese postali</t>
  </si>
  <si>
    <t>Servizi di tesoreria</t>
  </si>
  <si>
    <t>Altri servizi non sanitari esternalizzati</t>
  </si>
  <si>
    <t>Consulenze non sanitarie da privato</t>
  </si>
  <si>
    <t>Lavoro interinale -area non sanitaria da privati</t>
  </si>
  <si>
    <t>Costi per assistenza religiosa</t>
  </si>
  <si>
    <t>Compensi a docenti esterni per formazione pers.</t>
  </si>
  <si>
    <t>Costi per la formazione</t>
  </si>
  <si>
    <t>Rimborsi spese al personale per formazione esterna</t>
  </si>
  <si>
    <t>Manutenzione ordinaria immobili</t>
  </si>
  <si>
    <t>Manutenzione in economia lavori ordinari immobili</t>
  </si>
  <si>
    <t>Manutenzione e riparazione alle macchine elettroniche ed elettromeccaniche</t>
  </si>
  <si>
    <t>Manutenzione ord. appar. sanitarie contratti</t>
  </si>
  <si>
    <t>Manutenzione ord. attrez. san. piccoli interventi</t>
  </si>
  <si>
    <t xml:space="preserve">Manutenzione e riparazione per la manutenzione di automezzi </t>
  </si>
  <si>
    <t>Manutenzione impianti in appalto</t>
  </si>
  <si>
    <t>Manutenzione impianti extracontratto</t>
  </si>
  <si>
    <t>Canoni di noleggio - area sanitaria</t>
  </si>
  <si>
    <t>Noleggi apparecchiature non sanitarie</t>
  </si>
  <si>
    <t>Noleggi autovetture</t>
  </si>
  <si>
    <t>Canoni annuali licenze software</t>
  </si>
  <si>
    <t>Tassa sui rifiuti solidi urbani (TARSU)</t>
  </si>
  <si>
    <t>Altre imposte e tasse (escluso Irap e Ires)</t>
  </si>
  <si>
    <t>Compenso Collegio Sindacale</t>
  </si>
  <si>
    <t>Compensi per il Nucleo di Valutazione</t>
  </si>
  <si>
    <t>Compensi per partecipazioni a commissioni</t>
  </si>
  <si>
    <t>Compensi per partecipazioni a Comitato Etico</t>
  </si>
  <si>
    <t>Spese per incarichi legali</t>
  </si>
  <si>
    <t>Altre spese legali</t>
  </si>
  <si>
    <t>Spese di bollo</t>
  </si>
  <si>
    <t>Altre spese generali</t>
  </si>
  <si>
    <t>Sicurezza ex D.Lgs. 81/2008 e s.m.i.</t>
  </si>
  <si>
    <t>Interessi passivi su anticipazioni ordinarie di tesoreria</t>
  </si>
  <si>
    <t>Interessi passivi v/fornitori</t>
  </si>
  <si>
    <t>Altri interessi passivi</t>
  </si>
  <si>
    <t>Commissioni e spese bancarie</t>
  </si>
  <si>
    <t>Oneri da cause civili</t>
  </si>
  <si>
    <t>IRAP relativa a collaboratori e personale assimilato a lavoro dipendente</t>
  </si>
  <si>
    <t>IRES su attività istituzionale</t>
  </si>
  <si>
    <t>Lavori ristr. edilizia art. 20 l 67/88 II tranche</t>
  </si>
  <si>
    <t>Regolarizzazione somme pignorate</t>
  </si>
  <si>
    <t>Pagamenti AORN Sant'Anna e San Sebastiano in forma sintetica e aggregata</t>
  </si>
  <si>
    <t>Categoria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</si>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</sst>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6"/>
  <sheetViews>
    <sheetView showGridLines="0" tabSelected="1" workbookViewId="0">
      <selection activeCell="C104" sqref="C104"/>
    </sheetView>
  </sheetViews>
  <sheetFormatPr defaultRowHeight="15" x14ac:dyDescent="0.25"/>
  <cols>
    <col min="2" max="2" width="61.5703125" customWidth="1"/>
    <col min="3" max="3" width="23.140625" style="1" customWidth="1"/>
  </cols>
  <sheetData>
    <row r="2" spans="2:3" x14ac:dyDescent="0.25">
      <c r="B2" s="6" t="s">
        <v>110</v>
      </c>
      <c r="C2" s="6"/>
    </row>
    <row r="3" spans="2:3" ht="15.75" x14ac:dyDescent="0.25">
      <c r="B3" s="7">
        <v>2018</v>
      </c>
      <c r="C3" s="7"/>
    </row>
    <row r="4" spans="2:3" ht="15.75" x14ac:dyDescent="0.25">
      <c r="B4" s="8"/>
      <c r="C4" s="8"/>
    </row>
    <row r="5" spans="2:3" s="5" customFormat="1" x14ac:dyDescent="0.25">
      <c r="B5" s="9" t="s">
        <v>111</v>
      </c>
      <c r="C5" s="10" t="s">
        <v>112</v>
      </c>
    </row>
    <row r="6" spans="2:3" x14ac:dyDescent="0.25">
      <c r="B6" s="2" t="s">
        <v>3</v>
      </c>
      <c r="C6" s="3">
        <v>95473.26999999999</v>
      </c>
    </row>
    <row r="7" spans="2:3" x14ac:dyDescent="0.25">
      <c r="B7" s="2" t="s">
        <v>4</v>
      </c>
      <c r="C7" s="3">
        <v>187107.87</v>
      </c>
    </row>
    <row r="8" spans="2:3" x14ac:dyDescent="0.25">
      <c r="B8" s="2" t="s">
        <v>5</v>
      </c>
      <c r="C8" s="3">
        <v>2765245.4400000004</v>
      </c>
    </row>
    <row r="9" spans="2:3" x14ac:dyDescent="0.25">
      <c r="B9" s="2" t="s">
        <v>6</v>
      </c>
      <c r="C9" s="3">
        <v>325985.76999999996</v>
      </c>
    </row>
    <row r="10" spans="2:3" x14ac:dyDescent="0.25">
      <c r="B10" s="2" t="s">
        <v>7</v>
      </c>
      <c r="C10" s="3">
        <v>411156.82000000007</v>
      </c>
    </row>
    <row r="11" spans="2:3" x14ac:dyDescent="0.25">
      <c r="B11" s="2" t="s">
        <v>8</v>
      </c>
      <c r="C11" s="3">
        <v>55884.72</v>
      </c>
    </row>
    <row r="12" spans="2:3" x14ac:dyDescent="0.25">
      <c r="B12" s="2" t="s">
        <v>108</v>
      </c>
      <c r="C12" s="3">
        <v>769620.3</v>
      </c>
    </row>
    <row r="13" spans="2:3" x14ac:dyDescent="0.25">
      <c r="B13" s="2" t="s">
        <v>109</v>
      </c>
      <c r="C13" s="3">
        <v>1897103.63</v>
      </c>
    </row>
    <row r="14" spans="2:3" x14ac:dyDescent="0.25">
      <c r="B14" s="2" t="s">
        <v>9</v>
      </c>
      <c r="C14" s="3">
        <v>44482.14</v>
      </c>
    </row>
    <row r="15" spans="2:3" x14ac:dyDescent="0.25">
      <c r="B15" s="2" t="s">
        <v>10</v>
      </c>
      <c r="C15" s="3">
        <v>1490819.76</v>
      </c>
    </row>
    <row r="16" spans="2:3" x14ac:dyDescent="0.25">
      <c r="B16" s="2" t="s">
        <v>11</v>
      </c>
      <c r="C16" s="3">
        <v>109116.39999999998</v>
      </c>
    </row>
    <row r="17" spans="2:3" x14ac:dyDescent="0.25">
      <c r="B17" s="2" t="s">
        <v>12</v>
      </c>
      <c r="C17" s="3">
        <v>1348163.9600000056</v>
      </c>
    </row>
    <row r="18" spans="2:3" x14ac:dyDescent="0.25">
      <c r="B18" s="2" t="s">
        <v>13</v>
      </c>
      <c r="C18" s="3">
        <v>3527789.1600000006</v>
      </c>
    </row>
    <row r="19" spans="2:3" x14ac:dyDescent="0.25">
      <c r="B19" s="2" t="s">
        <v>14</v>
      </c>
      <c r="C19" s="3">
        <v>6464.73</v>
      </c>
    </row>
    <row r="20" spans="2:3" x14ac:dyDescent="0.25">
      <c r="B20" s="2" t="s">
        <v>15</v>
      </c>
      <c r="C20" s="3">
        <v>675392.2200000002</v>
      </c>
    </row>
    <row r="21" spans="2:3" x14ac:dyDescent="0.25">
      <c r="B21" s="2" t="s">
        <v>16</v>
      </c>
      <c r="C21" s="3">
        <v>378404.27</v>
      </c>
    </row>
    <row r="22" spans="2:3" x14ac:dyDescent="0.25">
      <c r="B22" s="2" t="s">
        <v>17</v>
      </c>
      <c r="C22" s="3">
        <v>103520.02999999996</v>
      </c>
    </row>
    <row r="23" spans="2:3" x14ac:dyDescent="0.25">
      <c r="B23" s="2" t="s">
        <v>18</v>
      </c>
      <c r="C23" s="3">
        <v>1205.7600000000002</v>
      </c>
    </row>
    <row r="24" spans="2:3" x14ac:dyDescent="0.25">
      <c r="B24" s="2" t="s">
        <v>19</v>
      </c>
      <c r="C24" s="3">
        <v>4311616.1999999993</v>
      </c>
    </row>
    <row r="25" spans="2:3" x14ac:dyDescent="0.25">
      <c r="B25" s="2" t="s">
        <v>20</v>
      </c>
      <c r="C25" s="3">
        <v>15103.960000000001</v>
      </c>
    </row>
    <row r="26" spans="2:3" x14ac:dyDescent="0.25">
      <c r="B26" s="2" t="s">
        <v>21</v>
      </c>
      <c r="C26" s="3">
        <v>11718823.869999986</v>
      </c>
    </row>
    <row r="27" spans="2:3" x14ac:dyDescent="0.25">
      <c r="B27" s="2" t="s">
        <v>22</v>
      </c>
      <c r="C27" s="3">
        <v>3889335.2499999972</v>
      </c>
    </row>
    <row r="28" spans="2:3" x14ac:dyDescent="0.25">
      <c r="B28" s="2" t="s">
        <v>23</v>
      </c>
      <c r="C28" s="3">
        <v>336281.71</v>
      </c>
    </row>
    <row r="29" spans="2:3" x14ac:dyDescent="0.25">
      <c r="B29" s="2" t="s">
        <v>24</v>
      </c>
      <c r="C29" s="3">
        <v>7276.9299999999985</v>
      </c>
    </row>
    <row r="30" spans="2:3" x14ac:dyDescent="0.25">
      <c r="B30" s="2" t="s">
        <v>25</v>
      </c>
      <c r="C30" s="3">
        <v>4125.08</v>
      </c>
    </row>
    <row r="31" spans="2:3" x14ac:dyDescent="0.25">
      <c r="B31" s="2" t="s">
        <v>26</v>
      </c>
      <c r="C31" s="3">
        <v>104357.50000000001</v>
      </c>
    </row>
    <row r="32" spans="2:3" x14ac:dyDescent="0.25">
      <c r="B32" s="2" t="s">
        <v>27</v>
      </c>
      <c r="C32" s="3">
        <v>9710.3700000000008</v>
      </c>
    </row>
    <row r="33" spans="2:3" x14ac:dyDescent="0.25">
      <c r="B33" s="2" t="s">
        <v>28</v>
      </c>
      <c r="C33" s="3">
        <v>222441.06000000003</v>
      </c>
    </row>
    <row r="34" spans="2:3" x14ac:dyDescent="0.25">
      <c r="B34" s="2" t="s">
        <v>29</v>
      </c>
      <c r="C34" s="3">
        <v>175507.16999999995</v>
      </c>
    </row>
    <row r="35" spans="2:3" x14ac:dyDescent="0.25">
      <c r="B35" s="2" t="s">
        <v>30</v>
      </c>
      <c r="C35" s="3">
        <v>8447.7000000000007</v>
      </c>
    </row>
    <row r="36" spans="2:3" x14ac:dyDescent="0.25">
      <c r="B36" s="2" t="s">
        <v>31</v>
      </c>
      <c r="C36" s="3">
        <v>43037.709999999992</v>
      </c>
    </row>
    <row r="37" spans="2:3" x14ac:dyDescent="0.25">
      <c r="B37" s="2" t="s">
        <v>32</v>
      </c>
      <c r="C37" s="3">
        <v>86807.089999999967</v>
      </c>
    </row>
    <row r="38" spans="2:3" x14ac:dyDescent="0.25">
      <c r="B38" s="2" t="s">
        <v>33</v>
      </c>
      <c r="C38" s="3">
        <v>339014.33999999997</v>
      </c>
    </row>
    <row r="39" spans="2:3" x14ac:dyDescent="0.25">
      <c r="B39" s="2" t="s">
        <v>34</v>
      </c>
      <c r="C39" s="3">
        <v>783</v>
      </c>
    </row>
    <row r="40" spans="2:3" x14ac:dyDescent="0.25">
      <c r="B40" s="2" t="s">
        <v>35</v>
      </c>
      <c r="C40" s="3">
        <v>518.4</v>
      </c>
    </row>
    <row r="41" spans="2:3" x14ac:dyDescent="0.25">
      <c r="B41" s="2" t="s">
        <v>36</v>
      </c>
      <c r="C41" s="3">
        <v>99900</v>
      </c>
    </row>
    <row r="42" spans="2:3" x14ac:dyDescent="0.25">
      <c r="B42" s="2" t="s">
        <v>37</v>
      </c>
      <c r="C42" s="3">
        <v>1035367.7599999999</v>
      </c>
    </row>
    <row r="43" spans="2:3" x14ac:dyDescent="0.25">
      <c r="B43" s="2" t="s">
        <v>38</v>
      </c>
      <c r="C43" s="3">
        <v>37396.120000000003</v>
      </c>
    </row>
    <row r="44" spans="2:3" x14ac:dyDescent="0.25">
      <c r="B44" s="2" t="s">
        <v>39</v>
      </c>
      <c r="C44" s="3">
        <v>25244.5</v>
      </c>
    </row>
    <row r="45" spans="2:3" x14ac:dyDescent="0.25">
      <c r="B45" s="2" t="s">
        <v>1</v>
      </c>
      <c r="C45" s="3">
        <v>46150.93</v>
      </c>
    </row>
    <row r="46" spans="2:3" x14ac:dyDescent="0.25">
      <c r="B46" s="2" t="s">
        <v>40</v>
      </c>
      <c r="C46" s="3">
        <v>7764.7300000000005</v>
      </c>
    </row>
    <row r="47" spans="2:3" x14ac:dyDescent="0.25">
      <c r="B47" s="2" t="s">
        <v>41</v>
      </c>
      <c r="C47" s="3">
        <v>467594.76000000007</v>
      </c>
    </row>
    <row r="48" spans="2:3" x14ac:dyDescent="0.25">
      <c r="B48" s="2" t="s">
        <v>42</v>
      </c>
      <c r="C48" s="3">
        <v>32310.720000000001</v>
      </c>
    </row>
    <row r="49" spans="2:3" x14ac:dyDescent="0.25">
      <c r="B49" s="2" t="s">
        <v>43</v>
      </c>
      <c r="C49" s="3">
        <v>3890</v>
      </c>
    </row>
    <row r="50" spans="2:3" x14ac:dyDescent="0.25">
      <c r="B50" s="2" t="s">
        <v>44</v>
      </c>
      <c r="C50" s="3">
        <v>64108</v>
      </c>
    </row>
    <row r="51" spans="2:3" x14ac:dyDescent="0.25">
      <c r="B51" s="2" t="s">
        <v>45</v>
      </c>
      <c r="C51" s="3">
        <v>8158866.8699999992</v>
      </c>
    </row>
    <row r="52" spans="2:3" x14ac:dyDescent="0.25">
      <c r="B52" s="2" t="s">
        <v>46</v>
      </c>
      <c r="C52" s="3">
        <v>667.76</v>
      </c>
    </row>
    <row r="53" spans="2:3" x14ac:dyDescent="0.25">
      <c r="B53" s="2" t="s">
        <v>47</v>
      </c>
      <c r="C53" s="3">
        <v>4925.45</v>
      </c>
    </row>
    <row r="54" spans="2:3" x14ac:dyDescent="0.25">
      <c r="B54" s="2" t="s">
        <v>48</v>
      </c>
      <c r="C54" s="3">
        <v>9579.0299999999988</v>
      </c>
    </row>
    <row r="55" spans="2:3" x14ac:dyDescent="0.25">
      <c r="B55" s="2" t="s">
        <v>49</v>
      </c>
      <c r="C55" s="3">
        <v>7776</v>
      </c>
    </row>
    <row r="56" spans="2:3" x14ac:dyDescent="0.25">
      <c r="B56" s="2" t="s">
        <v>50</v>
      </c>
      <c r="C56" s="3">
        <v>3132968.3099999996</v>
      </c>
    </row>
    <row r="57" spans="2:3" x14ac:dyDescent="0.25">
      <c r="B57" s="2" t="s">
        <v>51</v>
      </c>
      <c r="C57" s="3">
        <v>3613213.6100000003</v>
      </c>
    </row>
    <row r="58" spans="2:3" x14ac:dyDescent="0.25">
      <c r="B58" s="2" t="s">
        <v>52</v>
      </c>
      <c r="C58" s="3">
        <v>1121719.6000000001</v>
      </c>
    </row>
    <row r="59" spans="2:3" x14ac:dyDescent="0.25">
      <c r="B59" s="2" t="s">
        <v>53</v>
      </c>
      <c r="C59" s="3">
        <v>3019515.6899999995</v>
      </c>
    </row>
    <row r="60" spans="2:3" x14ac:dyDescent="0.25">
      <c r="B60" s="2" t="s">
        <v>54</v>
      </c>
      <c r="C60" s="3">
        <v>399470.67000000004</v>
      </c>
    </row>
    <row r="61" spans="2:3" x14ac:dyDescent="0.25">
      <c r="B61" s="2" t="s">
        <v>55</v>
      </c>
      <c r="C61" s="3">
        <v>1094858.5000000005</v>
      </c>
    </row>
    <row r="62" spans="2:3" x14ac:dyDescent="0.25">
      <c r="B62" s="2" t="s">
        <v>56</v>
      </c>
      <c r="C62" s="3">
        <v>491002.10000000021</v>
      </c>
    </row>
    <row r="63" spans="2:3" x14ac:dyDescent="0.25">
      <c r="B63" s="2" t="s">
        <v>57</v>
      </c>
      <c r="C63" s="3">
        <v>277875.29999999993</v>
      </c>
    </row>
    <row r="64" spans="2:3" x14ac:dyDescent="0.25">
      <c r="B64" s="2" t="s">
        <v>58</v>
      </c>
      <c r="C64" s="3">
        <v>7454.55</v>
      </c>
    </row>
    <row r="65" spans="2:3" x14ac:dyDescent="0.25">
      <c r="B65" s="2" t="s">
        <v>59</v>
      </c>
      <c r="C65" s="3">
        <v>82</v>
      </c>
    </row>
    <row r="66" spans="2:3" x14ac:dyDescent="0.25">
      <c r="B66" s="2" t="s">
        <v>60</v>
      </c>
      <c r="C66" s="3">
        <v>3165567.3800000004</v>
      </c>
    </row>
    <row r="67" spans="2:3" x14ac:dyDescent="0.25">
      <c r="B67" s="2" t="s">
        <v>61</v>
      </c>
      <c r="C67" s="3">
        <v>398097.54000000004</v>
      </c>
    </row>
    <row r="68" spans="2:3" x14ac:dyDescent="0.25">
      <c r="B68" s="2" t="s">
        <v>62</v>
      </c>
      <c r="C68" s="3">
        <v>1817614.58</v>
      </c>
    </row>
    <row r="69" spans="2:3" x14ac:dyDescent="0.25">
      <c r="B69" s="2" t="s">
        <v>63</v>
      </c>
      <c r="C69" s="3">
        <v>2999999</v>
      </c>
    </row>
    <row r="70" spans="2:3" x14ac:dyDescent="0.25">
      <c r="B70" s="2" t="s">
        <v>64</v>
      </c>
      <c r="C70" s="3">
        <v>74612.88</v>
      </c>
    </row>
    <row r="71" spans="2:3" x14ac:dyDescent="0.25">
      <c r="B71" s="2" t="s">
        <v>65</v>
      </c>
      <c r="C71" s="3">
        <v>2035522.8200000005</v>
      </c>
    </row>
    <row r="72" spans="2:3" x14ac:dyDescent="0.25">
      <c r="B72" s="2" t="s">
        <v>66</v>
      </c>
      <c r="C72" s="3">
        <v>376277.51000000007</v>
      </c>
    </row>
    <row r="73" spans="2:3" x14ac:dyDescent="0.25">
      <c r="B73" s="2" t="s">
        <v>67</v>
      </c>
      <c r="C73" s="3">
        <v>974201.86999999988</v>
      </c>
    </row>
    <row r="74" spans="2:3" x14ac:dyDescent="0.25">
      <c r="B74" s="2" t="s">
        <v>68</v>
      </c>
      <c r="C74" s="3">
        <v>87380.27999999997</v>
      </c>
    </row>
    <row r="75" spans="2:3" x14ac:dyDescent="0.25">
      <c r="B75" s="2" t="s">
        <v>69</v>
      </c>
      <c r="C75" s="3">
        <v>9573.7000000000007</v>
      </c>
    </row>
    <row r="76" spans="2:3" x14ac:dyDescent="0.25">
      <c r="B76" s="2" t="s">
        <v>70</v>
      </c>
      <c r="C76" s="3">
        <v>30006.69</v>
      </c>
    </row>
    <row r="77" spans="2:3" x14ac:dyDescent="0.25">
      <c r="B77" s="2" t="s">
        <v>71</v>
      </c>
      <c r="C77" s="3">
        <v>378172.37999999989</v>
      </c>
    </row>
    <row r="78" spans="2:3" x14ac:dyDescent="0.25">
      <c r="B78" s="2" t="s">
        <v>0</v>
      </c>
      <c r="C78" s="3">
        <f>22208.3+79745.85</f>
        <v>101954.15000000001</v>
      </c>
    </row>
    <row r="79" spans="2:3" x14ac:dyDescent="0.25">
      <c r="B79" s="2" t="s">
        <v>72</v>
      </c>
      <c r="C79" s="3">
        <v>61921.319999999985</v>
      </c>
    </row>
    <row r="80" spans="2:3" x14ac:dyDescent="0.25">
      <c r="B80" s="2" t="s">
        <v>73</v>
      </c>
      <c r="C80" s="3">
        <v>1597957.5799999998</v>
      </c>
    </row>
    <row r="81" spans="2:3" x14ac:dyDescent="0.25">
      <c r="B81" s="2" t="s">
        <v>74</v>
      </c>
      <c r="C81" s="3">
        <v>41760</v>
      </c>
    </row>
    <row r="82" spans="2:3" x14ac:dyDescent="0.25">
      <c r="B82" s="2" t="s">
        <v>75</v>
      </c>
      <c r="C82" s="3">
        <v>630</v>
      </c>
    </row>
    <row r="83" spans="2:3" x14ac:dyDescent="0.25">
      <c r="B83" s="2" t="s">
        <v>76</v>
      </c>
      <c r="C83" s="3">
        <v>80873.89</v>
      </c>
    </row>
    <row r="84" spans="2:3" x14ac:dyDescent="0.25">
      <c r="B84" s="2" t="s">
        <v>77</v>
      </c>
      <c r="C84" s="3">
        <v>3532.8</v>
      </c>
    </row>
    <row r="85" spans="2:3" x14ac:dyDescent="0.25">
      <c r="B85" s="2" t="s">
        <v>78</v>
      </c>
      <c r="C85" s="3">
        <v>3294</v>
      </c>
    </row>
    <row r="86" spans="2:3" x14ac:dyDescent="0.25">
      <c r="B86" s="2" t="s">
        <v>79</v>
      </c>
      <c r="C86" s="3">
        <v>112880.75000000001</v>
      </c>
    </row>
    <row r="87" spans="2:3" x14ac:dyDescent="0.25">
      <c r="B87" s="2" t="s">
        <v>80</v>
      </c>
      <c r="C87" s="3">
        <v>1098.01</v>
      </c>
    </row>
    <row r="88" spans="2:3" x14ac:dyDescent="0.25">
      <c r="B88" s="2" t="s">
        <v>81</v>
      </c>
      <c r="C88" s="3">
        <v>2180249.2299999991</v>
      </c>
    </row>
    <row r="89" spans="2:3" x14ac:dyDescent="0.25">
      <c r="B89" s="2" t="s">
        <v>82</v>
      </c>
      <c r="C89" s="3">
        <v>231758.63999999993</v>
      </c>
    </row>
    <row r="90" spans="2:3" x14ac:dyDescent="0.25">
      <c r="B90" s="2" t="s">
        <v>83</v>
      </c>
      <c r="C90" s="3">
        <v>7305.2999999999993</v>
      </c>
    </row>
    <row r="91" spans="2:3" x14ac:dyDescent="0.25">
      <c r="B91" s="2" t="s">
        <v>84</v>
      </c>
      <c r="C91" s="3">
        <v>3146679.2900000028</v>
      </c>
    </row>
    <row r="92" spans="2:3" x14ac:dyDescent="0.25">
      <c r="B92" s="2" t="s">
        <v>85</v>
      </c>
      <c r="C92" s="3">
        <v>332327.73999999976</v>
      </c>
    </row>
    <row r="93" spans="2:3" x14ac:dyDescent="0.25">
      <c r="B93" s="2" t="s">
        <v>86</v>
      </c>
      <c r="C93" s="3">
        <v>1032868.75</v>
      </c>
    </row>
    <row r="94" spans="2:3" x14ac:dyDescent="0.25">
      <c r="B94" s="2" t="s">
        <v>87</v>
      </c>
      <c r="C94" s="3">
        <v>48178.079999999994</v>
      </c>
    </row>
    <row r="95" spans="2:3" x14ac:dyDescent="0.25">
      <c r="B95" s="2" t="s">
        <v>88</v>
      </c>
      <c r="C95" s="3">
        <v>2818</v>
      </c>
    </row>
    <row r="96" spans="2:3" x14ac:dyDescent="0.25">
      <c r="B96" s="2" t="s">
        <v>89</v>
      </c>
      <c r="C96" s="3">
        <v>79749.16</v>
      </c>
    </row>
    <row r="97" spans="2:3" x14ac:dyDescent="0.25">
      <c r="B97" s="2" t="s">
        <v>2</v>
      </c>
      <c r="C97" s="3">
        <f>81919723.3399999+238982.08</f>
        <v>82158705.419999897</v>
      </c>
    </row>
    <row r="98" spans="2:3" x14ac:dyDescent="0.25">
      <c r="B98" s="2" t="s">
        <v>90</v>
      </c>
      <c r="C98" s="3">
        <v>766232.24</v>
      </c>
    </row>
    <row r="99" spans="2:3" x14ac:dyDescent="0.25">
      <c r="B99" s="2" t="s">
        <v>91</v>
      </c>
      <c r="C99" s="3">
        <f>99748.42+221137.25</f>
        <v>320885.67</v>
      </c>
    </row>
    <row r="100" spans="2:3" x14ac:dyDescent="0.25">
      <c r="B100" s="2" t="s">
        <v>92</v>
      </c>
      <c r="C100" s="3">
        <v>52042.320000000007</v>
      </c>
    </row>
    <row r="101" spans="2:3" x14ac:dyDescent="0.25">
      <c r="B101" s="2" t="s">
        <v>93</v>
      </c>
      <c r="C101" s="3">
        <v>12191.080000000002</v>
      </c>
    </row>
    <row r="102" spans="2:3" x14ac:dyDescent="0.25">
      <c r="B102" s="2" t="s">
        <v>94</v>
      </c>
      <c r="C102" s="3">
        <v>3173.0099999999998</v>
      </c>
    </row>
    <row r="103" spans="2:3" x14ac:dyDescent="0.25">
      <c r="B103" s="2" t="s">
        <v>95</v>
      </c>
      <c r="C103" s="3">
        <v>2400</v>
      </c>
    </row>
    <row r="104" spans="2:3" x14ac:dyDescent="0.25">
      <c r="B104" s="2" t="s">
        <v>96</v>
      </c>
      <c r="C104" s="3">
        <f>1056642.32-221137.25</f>
        <v>835505.07000000007</v>
      </c>
    </row>
    <row r="105" spans="2:3" x14ac:dyDescent="0.25">
      <c r="B105" s="2" t="s">
        <v>97</v>
      </c>
      <c r="C105" s="3">
        <v>300</v>
      </c>
    </row>
    <row r="106" spans="2:3" x14ac:dyDescent="0.25">
      <c r="B106" s="2" t="s">
        <v>98</v>
      </c>
      <c r="C106" s="3">
        <v>16</v>
      </c>
    </row>
    <row r="107" spans="2:3" x14ac:dyDescent="0.25">
      <c r="B107" s="2" t="s">
        <v>99</v>
      </c>
      <c r="C107" s="3">
        <v>179998.37999999995</v>
      </c>
    </row>
    <row r="108" spans="2:3" x14ac:dyDescent="0.25">
      <c r="B108" s="2" t="s">
        <v>100</v>
      </c>
      <c r="C108" s="3">
        <v>51666.59</v>
      </c>
    </row>
    <row r="109" spans="2:3" x14ac:dyDescent="0.25">
      <c r="B109" s="2" t="s">
        <v>101</v>
      </c>
      <c r="C109" s="3">
        <v>10386.450000000001</v>
      </c>
    </row>
    <row r="110" spans="2:3" x14ac:dyDescent="0.25">
      <c r="B110" s="2" t="s">
        <v>102</v>
      </c>
      <c r="C110" s="3">
        <v>685148.61</v>
      </c>
    </row>
    <row r="111" spans="2:3" x14ac:dyDescent="0.25">
      <c r="B111" s="2" t="s">
        <v>103</v>
      </c>
      <c r="C111" s="3">
        <v>5.89</v>
      </c>
    </row>
    <row r="112" spans="2:3" x14ac:dyDescent="0.25">
      <c r="B112" s="2" t="s">
        <v>104</v>
      </c>
      <c r="C112" s="3">
        <v>7152.29</v>
      </c>
    </row>
    <row r="113" spans="2:3" x14ac:dyDescent="0.25">
      <c r="B113" s="2" t="s">
        <v>105</v>
      </c>
      <c r="C113" s="3">
        <v>37199.82</v>
      </c>
    </row>
    <row r="114" spans="2:3" x14ac:dyDescent="0.25">
      <c r="B114" s="2" t="s">
        <v>106</v>
      </c>
      <c r="C114" s="3">
        <v>638028</v>
      </c>
    </row>
    <row r="115" spans="2:3" x14ac:dyDescent="0.25">
      <c r="B115" s="2" t="s">
        <v>107</v>
      </c>
      <c r="C115" s="3">
        <v>29097</v>
      </c>
    </row>
    <row r="116" spans="2:3" x14ac:dyDescent="0.25">
      <c r="C116" s="4">
        <f>SUM(C6:C115)</f>
        <v>165830823.70999986</v>
      </c>
    </row>
  </sheetData>
  <mergeCells count="2">
    <mergeCell ref="B2:C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egidio fournier</dc:creator>
  <cp:lastModifiedBy>egidio fournier</cp:lastModifiedBy>
  <dcterms:created xsi:type="dcterms:W3CDTF">2019-03-28T09:02:39Z</dcterms:created>
  <dcterms:modified xsi:type="dcterms:W3CDTF">2019-03-28T09:18:42Z</dcterms:modified>
</cp:coreProperties>
</file>